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omm\OneDrive - ville.mercier.qc.ca\Bureau\"/>
    </mc:Choice>
  </mc:AlternateContent>
  <bookViews>
    <workbookView xWindow="120" yWindow="315" windowWidth="11610" windowHeight="6075" tabRatio="748"/>
  </bookViews>
  <sheets>
    <sheet name="Simulation" sheetId="7" r:id="rId1"/>
    <sheet name="TB" sheetId="8" state="hidden" r:id="rId2"/>
  </sheets>
  <calcPr calcId="162913" fullPrecision="0"/>
</workbook>
</file>

<file path=xl/calcChain.xml><?xml version="1.0" encoding="utf-8"?>
<calcChain xmlns="http://schemas.openxmlformats.org/spreadsheetml/2006/main">
  <c r="G13" i="7" l="1"/>
  <c r="C18" i="7" l="1"/>
  <c r="C19" i="7"/>
  <c r="C20" i="7"/>
  <c r="C17" i="7"/>
  <c r="E17" i="7" l="1"/>
  <c r="E18" i="7" l="1"/>
  <c r="E19" i="7" s="1"/>
  <c r="E20" i="7" s="1"/>
</calcChain>
</file>

<file path=xl/comments1.xml><?xml version="1.0" encoding="utf-8"?>
<comments xmlns="http://schemas.openxmlformats.org/spreadsheetml/2006/main">
  <authors>
    <author>Tania Tremblay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Sélectionnez le type de crédit demandé.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Indiquez le nombre de logements pour lesquels vous demandez un crédit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Sélectionnez le nombre de versements restants entre le moment de votre demande et le 31 décembre.
Exemple : 
</t>
        </r>
        <r>
          <rPr>
            <sz val="9"/>
            <color indexed="81"/>
            <rFont val="Tahoma"/>
            <family val="2"/>
          </rPr>
          <t xml:space="preserve">le compte de taxes est divisé en 4 versements, si vous avez déjà payé 1 versement, veuillez saisir 3 versements dans la case.
</t>
        </r>
      </text>
    </comment>
  </commentList>
</comments>
</file>

<file path=xl/sharedStrings.xml><?xml version="1.0" encoding="utf-8"?>
<sst xmlns="http://schemas.openxmlformats.org/spreadsheetml/2006/main" count="17" uniqueCount="12">
  <si>
    <t>SIMULATION CRÉDIT PAR VERSEMENT</t>
  </si>
  <si>
    <t>Type de crédit</t>
  </si>
  <si>
    <t xml:space="preserve"> - Sélection -</t>
  </si>
  <si>
    <t>Crédit recyclage</t>
  </si>
  <si>
    <t>Taux crédit</t>
  </si>
  <si>
    <t>Nbr versement</t>
  </si>
  <si>
    <t>Montant du crédit</t>
  </si>
  <si>
    <t>Date</t>
  </si>
  <si>
    <t>Date du versement</t>
  </si>
  <si>
    <t>Crédit ordures</t>
  </si>
  <si>
    <t>Nombre de logement</t>
  </si>
  <si>
    <t>Nombre de versements restants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</si>
</sst>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* #,##0.00_)\ &quot;$&quot;_ ;_ * \(#,##0.00\)\ &quot;$&quot;_ ;_ * &quot;-&quot;??_)\ &quot;$&quot;_ ;_ @_ "/>
    <numFmt numFmtId="164" formatCode="_ * #,##0.00_)\ _$_ ;_ * \(#,##0.00\)\ _$_ ;_ * &quot;-&quot;??_)\ _$_ ;_ @_ "/>
  </numFmts>
  <fonts count="2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3"/>
      <name val="Roboto"/>
    </font>
    <font>
      <b/>
      <sz val="16"/>
      <color theme="3"/>
      <name val="Roboto"/>
    </font>
    <font>
      <b/>
      <sz val="12"/>
      <color theme="3"/>
      <name val="Roboto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DD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6" borderId="1" applyNumberFormat="0" applyAlignment="0" applyProtection="0"/>
    <xf numFmtId="0" fontId="6" fillId="0" borderId="2" applyNumberFormat="0" applyFill="0" applyAlignment="0" applyProtection="0"/>
    <xf numFmtId="0" fontId="2" fillId="27" borderId="3" applyNumberFormat="0" applyFont="0" applyAlignment="0" applyProtection="0"/>
    <xf numFmtId="0" fontId="7" fillId="28" borderId="1" applyNumberFormat="0" applyAlignment="0" applyProtection="0"/>
    <xf numFmtId="0" fontId="8" fillId="29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30" borderId="0" applyNumberFormat="0" applyBorder="0" applyAlignment="0" applyProtection="0"/>
    <xf numFmtId="0" fontId="2" fillId="0" borderId="0"/>
    <xf numFmtId="0" fontId="10" fillId="31" borderId="0" applyNumberFormat="0" applyBorder="0" applyAlignment="0" applyProtection="0"/>
    <xf numFmtId="0" fontId="11" fillId="26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2" borderId="9" applyNumberFormat="0" applyAlignment="0" applyProtection="0"/>
    <xf numFmtId="0" fontId="19" fillId="33" borderId="10" applyProtection="0">
      <alignment horizontal="center" vertical="center"/>
    </xf>
  </cellStyleXfs>
  <cellXfs count="13">
    <xf numFmtId="0" fontId="0" fillId="0" borderId="0" xfId="0"/>
    <xf numFmtId="164" fontId="0" fillId="0" borderId="0" xfId="31" applyFont="1" applyProtection="1">
      <protection locked="0"/>
    </xf>
    <xf numFmtId="0" fontId="19" fillId="0" borderId="0" xfId="0" applyFont="1"/>
    <xf numFmtId="0" fontId="19" fillId="33" borderId="10" xfId="45" applyFont="1" applyProtection="1">
      <alignment horizontal="center" vertical="center"/>
      <protection locked="0"/>
    </xf>
    <xf numFmtId="1" fontId="19" fillId="33" borderId="10" xfId="45" applyNumberFormat="1" applyFont="1" applyProtection="1">
      <alignment horizontal="center" vertical="center"/>
      <protection locked="0"/>
    </xf>
    <xf numFmtId="44" fontId="5" fillId="26" borderId="1" xfId="32" applyFont="1" applyFill="1" applyBorder="1"/>
    <xf numFmtId="15" fontId="0" fillId="0" borderId="0" xfId="0" applyNumberFormat="1" applyProtection="1">
      <protection locked="0"/>
    </xf>
    <xf numFmtId="15" fontId="19" fillId="0" borderId="0" xfId="0" applyNumberFormat="1" applyFont="1" applyAlignment="1">
      <alignment horizontal="center"/>
    </xf>
    <xf numFmtId="0" fontId="21" fillId="0" borderId="0" xfId="0" applyFont="1"/>
    <xf numFmtId="44" fontId="19" fillId="0" borderId="0" xfId="0" applyNumberFormat="1" applyFont="1"/>
    <xf numFmtId="0" fontId="19" fillId="33" borderId="10" xfId="45" applyProtection="1">
      <alignment horizontal="center" vertical="center"/>
      <protection locked="0"/>
    </xf>
    <xf numFmtId="0" fontId="5" fillId="26" borderId="1" xfId="32" applyNumberFormat="1" applyFont="1" applyFill="1" applyBorder="1" applyProtection="1">
      <protection locked="0"/>
    </xf>
    <xf numFmtId="0" fontId="20" fillId="0" borderId="0" xfId="0" applyFont="1" applyAlignment="1">
      <alignment horizontal="center" vertical="center" wrapText="1"/>
    </xf>
  </cellXfs>
  <cellStyles count="4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ellule_Modifiable" xfId="45"/>
    <cellStyle name="Commentaire 2" xfId="28"/>
    <cellStyle name="Entrée" xfId="29" builtinId="20" customBuiltin="1"/>
    <cellStyle name="Insatisfaisant" xfId="30" builtinId="27" customBuiltin="1"/>
    <cellStyle name="Milliers" xfId="31" builtinId="3"/>
    <cellStyle name="Monétaire" xfId="32" builtinId="4"/>
    <cellStyle name="Neutre" xfId="33" builtinId="28" customBuiltin="1"/>
    <cellStyle name="Normal" xfId="0" builtinId="0"/>
    <cellStyle name="Normal 2" xfId="34"/>
    <cellStyle name="Satisfaisant" xfId="35" builtinId="26" customBuiltin="1"/>
    <cellStyle name="Sortie" xfId="36" builtinId="21" customBuiltin="1"/>
    <cellStyle name="Texte explicatif" xfId="37" builtinId="53" customBuiltin="1"/>
    <cellStyle name="Titre" xfId="38" builtinId="15" customBuiltin="1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1">
    <dxf>
      <protection locked="0" hidden="0"/>
    </dxf>
  </dxfs>
  <tableStyles count="0" defaultTableStyle="TableStyleMedium2" defaultPivotStyle="PivotStyleLight16"/>
  <colors>
    <mruColors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2</xdr:col>
      <xdr:colOff>1281797</xdr:colOff>
      <xdr:row>7</xdr:row>
      <xdr:rowOff>28575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3825"/>
          <a:ext cx="3434447" cy="1304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rédits" displayName="Crédits" ref="A1:B4" totalsRowShown="0">
  <autoFilter ref="A1:B4"/>
  <tableColumns count="2">
    <tableColumn id="1" name="Type de crédit"/>
    <tableColumn id="2" name="Taux crédit" dataDxfId="0" dataCellStyle="Millier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NbrVersement" displayName="NbrVersement" ref="A7:B12" totalsRowShown="0">
  <autoFilter ref="A7:B12"/>
  <tableColumns count="2">
    <tableColumn id="1" name="Nbr versement"/>
    <tableColumn id="2" name="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20"/>
  <sheetViews>
    <sheetView showGridLines="0" tabSelected="1" zoomScale="110" zoomScaleNormal="110" workbookViewId="0">
      <selection activeCell="C11" sqref="C11"/>
    </sheetView>
  </sheetViews>
  <sheetFormatPr baseColWidth="10" defaultRowHeight="15.75" x14ac:dyDescent="0.25"/>
  <cols>
    <col min="1" max="1" width="17.28515625" style="2" customWidth="1"/>
    <col min="2" max="2" width="16.85546875" style="2" customWidth="1"/>
    <col min="3" max="3" width="20.85546875" style="2" bestFit="1" customWidth="1"/>
    <col min="4" max="4" width="5.28515625" style="2" customWidth="1"/>
    <col min="5" max="5" width="20.28515625" style="2" customWidth="1"/>
    <col min="6" max="6" width="2.42578125" style="2" customWidth="1"/>
    <col min="7" max="7" width="14.5703125" style="2" customWidth="1"/>
    <col min="8" max="8" width="11.42578125" style="2"/>
    <col min="9" max="9" width="12.140625" style="2" bestFit="1" customWidth="1"/>
    <col min="10" max="16384" width="11.42578125" style="2"/>
  </cols>
  <sheetData>
    <row r="3" spans="1:8" ht="15.75" customHeight="1" x14ac:dyDescent="0.25">
      <c r="E3" s="12" t="s">
        <v>0</v>
      </c>
      <c r="F3" s="12"/>
      <c r="G3" s="12"/>
      <c r="H3" s="12"/>
    </row>
    <row r="4" spans="1:8" ht="15.75" customHeight="1" x14ac:dyDescent="0.25">
      <c r="E4" s="12"/>
      <c r="F4" s="12"/>
      <c r="G4" s="12"/>
      <c r="H4" s="12"/>
    </row>
    <row r="5" spans="1:8" ht="15.75" customHeight="1" x14ac:dyDescent="0.25">
      <c r="E5" s="12"/>
      <c r="F5" s="12"/>
      <c r="G5" s="12"/>
      <c r="H5" s="12"/>
    </row>
    <row r="6" spans="1:8" ht="15.75" customHeight="1" x14ac:dyDescent="0.25">
      <c r="E6" s="12"/>
      <c r="F6" s="12"/>
      <c r="G6" s="12"/>
      <c r="H6" s="12"/>
    </row>
    <row r="11" spans="1:8" x14ac:dyDescent="0.25">
      <c r="A11" s="2" t="s">
        <v>1</v>
      </c>
      <c r="C11" s="3" t="s">
        <v>3</v>
      </c>
      <c r="E11" s="2" t="s">
        <v>10</v>
      </c>
      <c r="G11" s="4">
        <v>1</v>
      </c>
    </row>
    <row r="13" spans="1:8" x14ac:dyDescent="0.25">
      <c r="A13" s="2" t="s">
        <v>11</v>
      </c>
      <c r="C13" s="10" t="s">
        <v>2</v>
      </c>
      <c r="E13" s="2" t="s">
        <v>6</v>
      </c>
      <c r="G13" s="11">
        <f>IFERROR(IF(VLOOKUP(C11,TB!$A$1:$B$4,2,0)=0," ",VLOOKUP(C11,TB!$A$1:$B$4,2,0))*G11," ")</f>
        <v>83</v>
      </c>
    </row>
    <row r="16" spans="1:8" x14ac:dyDescent="0.25">
      <c r="C16" s="8" t="s">
        <v>8</v>
      </c>
      <c r="E16" s="8" t="s">
        <v>6</v>
      </c>
    </row>
    <row r="17" spans="3:9" x14ac:dyDescent="0.25">
      <c r="C17" s="7">
        <f>TB!B9</f>
        <v>45001</v>
      </c>
      <c r="E17" s="5">
        <f>IF(C13=4,G13/4,0)</f>
        <v>0</v>
      </c>
    </row>
    <row r="18" spans="3:9" x14ac:dyDescent="0.25">
      <c r="C18" s="7">
        <f>TB!B10</f>
        <v>45064</v>
      </c>
      <c r="E18" s="5">
        <f>IF(C13=4,E17,IF(C13=3,G13/3,0))</f>
        <v>0</v>
      </c>
      <c r="I18" s="9"/>
    </row>
    <row r="19" spans="3:9" x14ac:dyDescent="0.25">
      <c r="C19" s="7">
        <f>TB!B11</f>
        <v>45127</v>
      </c>
      <c r="E19" s="5">
        <f>IF(C13&gt;2,E18,IF(C13=2,G13/2,0))</f>
        <v>0</v>
      </c>
      <c r="I19" s="9"/>
    </row>
    <row r="20" spans="3:9" x14ac:dyDescent="0.25">
      <c r="C20" s="7">
        <f>TB!B12</f>
        <v>45190</v>
      </c>
      <c r="E20" s="5">
        <f>IFERROR(IF(C13=TB!$A$8,0,G13-SUM(E17:E19)),0)</f>
        <v>0</v>
      </c>
      <c r="I20" s="9"/>
    </row>
  </sheetData>
  <sheetProtection algorithmName="SHA-512" hashValue="npDG9hWslVXg36/8POdAsfnlHdE0uVIHCsH7TvFbsm2SLz4UvdkyUm52krzOP5EbO3azyEg6jI9DdJKBeR8Tkg==" saltValue="Ow6eFrBtLloNo291upTDoA==" spinCount="100000" sheet="1" selectLockedCells="1"/>
  <mergeCells count="1">
    <mergeCell ref="E3:H6"/>
  </mergeCells>
  <dataValidations count="1">
    <dataValidation type="whole" allowBlank="1" showInputMessage="1" showErrorMessage="1" sqref="G11">
      <formula1>1</formula1>
      <formula2>350</formula2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Type de crédit" prompt="Sélectionner le type de crédit désiré.">
          <x14:formula1>
            <xm:f>TB!$A$2:$A$4</xm:f>
          </x14:formula1>
          <xm:sqref>C11</xm:sqref>
        </x14:dataValidation>
        <x14:dataValidation type="list" allowBlank="1" showErrorMessage="1" promptTitle="Versement" prompt="Sélectionner le nombre de versement restant entre le moment de votre demande et le 31 décembre._x000a_Ex. : le compte de taxe est divisé en 4 versements, si vous avez déjà payé 1 versement, veuillez saisir 3 versements dans la case.">
          <x14:formula1>
            <xm:f>TB!$A$8:$A$12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C15" sqref="C15"/>
    </sheetView>
  </sheetViews>
  <sheetFormatPr baseColWidth="10" defaultRowHeight="12.75" x14ac:dyDescent="0.2"/>
  <cols>
    <col min="1" max="1" width="18.140625" customWidth="1"/>
    <col min="2" max="2" width="13.5703125" bestFit="1" customWidth="1"/>
  </cols>
  <sheetData>
    <row r="1" spans="1:2" x14ac:dyDescent="0.2">
      <c r="A1" t="s">
        <v>1</v>
      </c>
      <c r="B1" t="s">
        <v>4</v>
      </c>
    </row>
    <row r="2" spans="1:2" x14ac:dyDescent="0.2">
      <c r="A2" t="s">
        <v>2</v>
      </c>
      <c r="B2" s="1">
        <v>0</v>
      </c>
    </row>
    <row r="3" spans="1:2" x14ac:dyDescent="0.2">
      <c r="A3" t="s">
        <v>9</v>
      </c>
      <c r="B3" s="1">
        <v>174</v>
      </c>
    </row>
    <row r="4" spans="1:2" x14ac:dyDescent="0.2">
      <c r="A4" t="s">
        <v>3</v>
      </c>
      <c r="B4" s="1">
        <v>83</v>
      </c>
    </row>
    <row r="7" spans="1:2" x14ac:dyDescent="0.2">
      <c r="A7" t="s">
        <v>5</v>
      </c>
      <c r="B7" t="s">
        <v>7</v>
      </c>
    </row>
    <row r="8" spans="1:2" x14ac:dyDescent="0.2">
      <c r="A8" t="s">
        <v>2</v>
      </c>
      <c r="B8">
        <v>0</v>
      </c>
    </row>
    <row r="9" spans="1:2" x14ac:dyDescent="0.2">
      <c r="A9">
        <v>1</v>
      </c>
      <c r="B9" s="6">
        <v>45001</v>
      </c>
    </row>
    <row r="10" spans="1:2" x14ac:dyDescent="0.2">
      <c r="A10">
        <v>2</v>
      </c>
      <c r="B10" s="6">
        <v>45064</v>
      </c>
    </row>
    <row r="11" spans="1:2" x14ac:dyDescent="0.2">
      <c r="A11">
        <v>3</v>
      </c>
      <c r="B11" s="6">
        <v>45127</v>
      </c>
    </row>
    <row r="12" spans="1:2" x14ac:dyDescent="0.2">
      <c r="A12">
        <v>4</v>
      </c>
      <c r="B12" s="6">
        <v>45190</v>
      </c>
    </row>
  </sheetData>
  <sheetProtection selectLockedCell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Simulation</vt:lpstr>
      <vt:lpstr>TB</vt:lpstr>
    </vt:vector>
  </TitlesOfParts>
  <Company>Mercier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Lisette Bourcier</dc:creator>
  <cp:lastModifiedBy>Melissa Racicot</cp:lastModifiedBy>
  <cp:lastPrinted>2021-06-01T20:36:14Z</cp:lastPrinted>
  <dcterms:created xsi:type="dcterms:W3CDTF">2002-02-06T14:15:21Z</dcterms:created>
  <dcterms:modified xsi:type="dcterms:W3CDTF">2023-02-21T19:22:07Z</dcterms:modified>
</cp:coreProperties>
</file>