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llemercierqcca.sharepoint.com/sites/Communication/Documents partages/Médias sociaux et site web/Site Internet/Contenu/Finances/"/>
    </mc:Choice>
  </mc:AlternateContent>
  <xr:revisionPtr revIDLastSave="50" documentId="8_{60F581B6-CBC6-4C44-8FA7-817F3E0891E9}" xr6:coauthVersionLast="47" xr6:coauthVersionMax="47" xr10:uidLastSave="{0D4974BD-EE17-4832-B349-D8906D7B0192}"/>
  <bookViews>
    <workbookView xWindow="-120" yWindow="-120" windowWidth="29040" windowHeight="15720" tabRatio="748" xr2:uid="{00000000-000D-0000-FFFF-FFFF00000000}"/>
  </bookViews>
  <sheets>
    <sheet name="Simulation" sheetId="7" r:id="rId1"/>
    <sheet name="TB" sheetId="8" state="hidden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E17" i="7" s="1"/>
  <c r="C17" i="7"/>
  <c r="E18" i="7" l="1"/>
  <c r="E19" i="7" s="1"/>
  <c r="C18" i="7"/>
  <c r="C19" i="7"/>
  <c r="C20" i="7"/>
  <c r="E2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Tania Tremblay</author>
  </authors>
  <commentList>
    <comment ref="G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Indiquez le nombre de logements pour lesquels vous demandez un crédit</t>
        </r>
      </text>
    </comment>
    <comment ref="C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Sélectionnez le nombre de versements restants entre le moment de votre demande et le 31 décembre.
Exemple : 
</t>
        </r>
        <r>
          <rPr>
            <sz val="9"/>
            <color indexed="81"/>
            <rFont val="Tahoma"/>
            <family val="2"/>
          </rPr>
          <t xml:space="preserve">le compte de taxes est divisé en 4 versements, si vous avez déjà payé 1 versement, veuillez saisir 3 versements dans la case.
</t>
        </r>
      </text>
    </comment>
  </commentList>
</comments>
</file>

<file path=xl/sharedStrings.xml><?xml version="1.0" encoding="utf-8"?>
<sst xmlns="http://schemas.openxmlformats.org/spreadsheetml/2006/main" count="16" uniqueCount="11">
  <si>
    <t>SIMULATION CRÉDIT PAR VERSEMENT</t>
  </si>
  <si>
    <t>Type de crédit</t>
  </si>
  <si>
    <t xml:space="preserve"> - Sélection -</t>
  </si>
  <si>
    <t>Taux crédit</t>
  </si>
  <si>
    <t>Nbr versement</t>
  </si>
  <si>
    <t>Montant du crédit</t>
  </si>
  <si>
    <t>Date</t>
  </si>
  <si>
    <t>Date du versement</t>
  </si>
  <si>
    <t>Crédit ordures</t>
  </si>
  <si>
    <t>Nombre de logement</t>
  </si>
  <si>
    <t>Nombre de versements restants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</si>
</sst>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\ _$_ ;_ * \(#,##0.00\)\ _$_ ;_ * &quot;-&quot;??_)\ _$_ ;_ @_ 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3"/>
      <name val="Roboto"/>
    </font>
    <font>
      <b/>
      <sz val="16"/>
      <color theme="3"/>
      <name val="Roboto"/>
    </font>
    <font>
      <b/>
      <sz val="12"/>
      <color theme="3"/>
      <name val="Roboto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DD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6" borderId="1" applyNumberFormat="0" applyAlignment="0" applyProtection="0"/>
    <xf numFmtId="0" fontId="6" fillId="0" borderId="2" applyNumberFormat="0" applyFill="0" applyAlignment="0" applyProtection="0"/>
    <xf numFmtId="0" fontId="2" fillId="27" borderId="3" applyNumberFormat="0" applyFont="0" applyAlignment="0" applyProtection="0"/>
    <xf numFmtId="0" fontId="7" fillId="28" borderId="1" applyNumberFormat="0" applyAlignment="0" applyProtection="0"/>
    <xf numFmtId="0" fontId="8" fillId="29" borderId="0" applyNumberFormat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30" borderId="0" applyNumberFormat="0" applyBorder="0" applyAlignment="0" applyProtection="0"/>
    <xf numFmtId="0" fontId="2" fillId="0" borderId="0"/>
    <xf numFmtId="0" fontId="10" fillId="31" borderId="0" applyNumberFormat="0" applyBorder="0" applyAlignment="0" applyProtection="0"/>
    <xf numFmtId="0" fontId="11" fillId="26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32" borderId="9" applyNumberFormat="0" applyAlignment="0" applyProtection="0"/>
    <xf numFmtId="0" fontId="19" fillId="33" borderId="10" applyProtection="0">
      <alignment horizontal="center" vertical="center"/>
    </xf>
  </cellStyleXfs>
  <cellXfs count="12">
    <xf numFmtId="0" fontId="0" fillId="0" borderId="0" xfId="0"/>
    <xf numFmtId="164" fontId="0" fillId="0" borderId="0" xfId="31" applyFont="1" applyProtection="1">
      <protection locked="0"/>
    </xf>
    <xf numFmtId="0" fontId="19" fillId="0" borderId="0" xfId="0" applyFont="1"/>
    <xf numFmtId="0" fontId="19" fillId="33" borderId="10" xfId="45" applyProtection="1">
      <alignment horizontal="center" vertical="center"/>
      <protection locked="0"/>
    </xf>
    <xf numFmtId="1" fontId="19" fillId="33" borderId="10" xfId="45" applyNumberFormat="1" applyProtection="1">
      <alignment horizontal="center" vertical="center"/>
      <protection locked="0"/>
    </xf>
    <xf numFmtId="44" fontId="5" fillId="26" borderId="1" xfId="32" applyFont="1" applyFill="1" applyBorder="1"/>
    <xf numFmtId="15" fontId="0" fillId="0" borderId="0" xfId="0" applyNumberFormat="1" applyProtection="1">
      <protection locked="0"/>
    </xf>
    <xf numFmtId="15" fontId="19" fillId="0" borderId="0" xfId="0" applyNumberFormat="1" applyFont="1" applyAlignment="1">
      <alignment horizontal="center"/>
    </xf>
    <xf numFmtId="0" fontId="21" fillId="0" borderId="0" xfId="0" applyFont="1"/>
    <xf numFmtId="44" fontId="19" fillId="0" borderId="0" xfId="0" applyNumberFormat="1" applyFont="1"/>
    <xf numFmtId="0" fontId="19" fillId="34" borderId="10" xfId="45" applyFill="1" applyProtection="1">
      <alignment horizontal="center" vertical="center"/>
      <protection locked="0"/>
    </xf>
    <xf numFmtId="0" fontId="20" fillId="0" borderId="0" xfId="0" applyFont="1" applyAlignment="1">
      <alignment horizontal="center" vertical="center" wrapText="1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ellule_Modifiable" xfId="45" xr:uid="{00000000-0005-0000-0000-00001B000000}"/>
    <cellStyle name="Commentaire 2" xfId="28" xr:uid="{00000000-0005-0000-0000-00001C000000}"/>
    <cellStyle name="Entrée" xfId="29" builtinId="20" customBuiltin="1"/>
    <cellStyle name="Insatisfaisant" xfId="30" builtinId="27" customBuiltin="1"/>
    <cellStyle name="Milliers" xfId="31" builtinId="3"/>
    <cellStyle name="Monétaire" xfId="32" builtinId="4"/>
    <cellStyle name="Neutre" xfId="33" builtinId="28" customBuiltin="1"/>
    <cellStyle name="Normal" xfId="0" builtinId="0"/>
    <cellStyle name="Normal 2" xfId="34" xr:uid="{00000000-0005-0000-0000-000023000000}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1">
    <dxf>
      <protection locked="0" hidden="0"/>
    </dxf>
  </dxfs>
  <tableStyles count="0" defaultTableStyle="TableStyleMedium2" defaultPivotStyle="PivotStyleLight16"/>
  <colors>
    <mruColors>
      <color rgb="FFF2F2F2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1157972</xdr:colOff>
      <xdr:row>6</xdr:row>
      <xdr:rowOff>104775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34447" cy="1304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rédits" displayName="Crédits" ref="A1:B3" totalsRowShown="0">
  <autoFilter ref="A1:B3" xr:uid="{00000000-0009-0000-0100-000001000000}"/>
  <tableColumns count="2">
    <tableColumn id="1" xr3:uid="{00000000-0010-0000-0000-000001000000}" name="Type de crédit"/>
    <tableColumn id="2" xr3:uid="{00000000-0010-0000-0000-000002000000}" name="Taux crédit" dataDxfId="0" dataCellStyle="Milli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NbrVersement" displayName="NbrVersement" ref="A6:B11" totalsRowShown="0">
  <autoFilter ref="A6:B11" xr:uid="{00000000-0009-0000-0100-000002000000}"/>
  <tableColumns count="2">
    <tableColumn id="1" xr3:uid="{00000000-0010-0000-0100-000001000000}" name="Nbr versement"/>
    <tableColumn id="2" xr3:uid="{00000000-0010-0000-0100-000002000000}" name="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3:I20"/>
  <sheetViews>
    <sheetView showGridLines="0" tabSelected="1" zoomScaleNormal="100" workbookViewId="0">
      <selection activeCell="I11" sqref="I11"/>
    </sheetView>
  </sheetViews>
  <sheetFormatPr baseColWidth="10" defaultRowHeight="15.75" x14ac:dyDescent="0.25"/>
  <cols>
    <col min="1" max="1" width="17.28515625" style="2" customWidth="1"/>
    <col min="2" max="2" width="16.85546875" style="2" customWidth="1"/>
    <col min="3" max="3" width="20.85546875" style="2" bestFit="1" customWidth="1"/>
    <col min="4" max="4" width="5.28515625" style="2" customWidth="1"/>
    <col min="5" max="5" width="20.28515625" style="2" customWidth="1"/>
    <col min="6" max="6" width="2.42578125" style="2" customWidth="1"/>
    <col min="7" max="7" width="14.5703125" style="2" customWidth="1"/>
    <col min="8" max="8" width="11.42578125" style="2"/>
    <col min="9" max="9" width="12.140625" style="2" bestFit="1" customWidth="1"/>
    <col min="10" max="16384" width="11.42578125" style="2"/>
  </cols>
  <sheetData>
    <row r="3" spans="1:8" ht="15.75" customHeight="1" x14ac:dyDescent="0.25">
      <c r="E3" s="11" t="s">
        <v>0</v>
      </c>
      <c r="F3" s="11"/>
      <c r="G3" s="11"/>
      <c r="H3" s="11"/>
    </row>
    <row r="4" spans="1:8" ht="15.75" customHeight="1" x14ac:dyDescent="0.25">
      <c r="E4" s="11"/>
      <c r="F4" s="11"/>
      <c r="G4" s="11"/>
      <c r="H4" s="11"/>
    </row>
    <row r="5" spans="1:8" ht="15.75" customHeight="1" x14ac:dyDescent="0.25">
      <c r="E5" s="11"/>
      <c r="F5" s="11"/>
      <c r="G5" s="11"/>
      <c r="H5" s="11"/>
    </row>
    <row r="6" spans="1:8" ht="15.75" customHeight="1" x14ac:dyDescent="0.25">
      <c r="E6" s="11"/>
      <c r="F6" s="11"/>
      <c r="G6" s="11"/>
      <c r="H6" s="11"/>
    </row>
    <row r="11" spans="1:8" x14ac:dyDescent="0.25">
      <c r="A11" s="2" t="s">
        <v>1</v>
      </c>
      <c r="C11" s="10" t="s">
        <v>8</v>
      </c>
      <c r="E11" s="2" t="s">
        <v>9</v>
      </c>
      <c r="G11" s="4">
        <v>1</v>
      </c>
    </row>
    <row r="13" spans="1:8" x14ac:dyDescent="0.25">
      <c r="A13" s="2" t="s">
        <v>10</v>
      </c>
      <c r="C13" s="3" t="s">
        <v>2</v>
      </c>
      <c r="E13" s="2" t="s">
        <v>5</v>
      </c>
      <c r="G13" s="5">
        <f>189*G11</f>
        <v>189</v>
      </c>
    </row>
    <row r="16" spans="1:8" x14ac:dyDescent="0.25">
      <c r="C16" s="8" t="s">
        <v>7</v>
      </c>
      <c r="E16" s="8" t="s">
        <v>5</v>
      </c>
    </row>
    <row r="17" spans="3:9" x14ac:dyDescent="0.25">
      <c r="C17" s="7">
        <f>TB!B8</f>
        <v>46100</v>
      </c>
      <c r="E17" s="5">
        <f>IF(C13=4,G13/4,0)</f>
        <v>0</v>
      </c>
    </row>
    <row r="18" spans="3:9" x14ac:dyDescent="0.25">
      <c r="C18" s="7">
        <f>TB!B9</f>
        <v>46163</v>
      </c>
      <c r="E18" s="5">
        <f>IF(C13=4,E17,IF(C13=3,G13/3,0))</f>
        <v>0</v>
      </c>
      <c r="I18" s="9"/>
    </row>
    <row r="19" spans="3:9" x14ac:dyDescent="0.25">
      <c r="C19" s="7">
        <f>TB!B10</f>
        <v>46226</v>
      </c>
      <c r="E19" s="5">
        <f>IF(C13&gt;2,E18,IF(C13=2,G13/2,0))</f>
        <v>0</v>
      </c>
      <c r="I19" s="9"/>
    </row>
    <row r="20" spans="3:9" x14ac:dyDescent="0.25">
      <c r="C20" s="7">
        <f>TB!B11</f>
        <v>46289</v>
      </c>
      <c r="E20" s="5">
        <f>IFERROR(IF(C13=TB!$A$7,0,G13-SUM(E17:E19)),0)</f>
        <v>0</v>
      </c>
      <c r="I20" s="9"/>
    </row>
  </sheetData>
  <sheetProtection selectLockedCells="1"/>
  <mergeCells count="1">
    <mergeCell ref="E3:H6"/>
  </mergeCells>
  <dataValidations count="2">
    <dataValidation type="whole" allowBlank="1" showInputMessage="1" showErrorMessage="1" sqref="G11" xr:uid="{00000000-0002-0000-0000-000000000000}">
      <formula1>1</formula1>
      <formula2>350</formula2>
    </dataValidation>
    <dataValidation allowBlank="1" showErrorMessage="1" promptTitle="Type de crédit" prompt="Sélectionner le type de crédit désiré." sqref="C11" xr:uid="{00000000-0002-0000-0000-000001000000}"/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Versement" prompt="Sélectionner le nombre de versement restant entre le moment de votre demande et le 31 décembre._x000a_Ex. : le compte de taxe est divisé en 4 versements, si vous avez déjà payé 1 versement, veuillez saisir 3 versements dans la case." xr:uid="{00000000-0002-0000-0000-000002000000}">
          <x14:formula1>
            <xm:f>TB!$A$7:$A$11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11"/>
  <sheetViews>
    <sheetView workbookViewId="0">
      <selection activeCell="B12" sqref="B12"/>
    </sheetView>
  </sheetViews>
  <sheetFormatPr baseColWidth="10" defaultRowHeight="12.75" x14ac:dyDescent="0.2"/>
  <cols>
    <col min="1" max="1" width="18.140625" customWidth="1"/>
    <col min="2" max="2" width="13.5703125" bestFit="1" customWidth="1"/>
  </cols>
  <sheetData>
    <row r="1" spans="1:2" x14ac:dyDescent="0.2">
      <c r="A1" t="s">
        <v>1</v>
      </c>
      <c r="B1" t="s">
        <v>3</v>
      </c>
    </row>
    <row r="2" spans="1:2" x14ac:dyDescent="0.2">
      <c r="A2" t="s">
        <v>2</v>
      </c>
      <c r="B2" s="1">
        <v>0</v>
      </c>
    </row>
    <row r="3" spans="1:2" x14ac:dyDescent="0.2">
      <c r="A3" t="s">
        <v>8</v>
      </c>
      <c r="B3" s="1">
        <v>189</v>
      </c>
    </row>
    <row r="6" spans="1:2" x14ac:dyDescent="0.2">
      <c r="A6" t="s">
        <v>4</v>
      </c>
      <c r="B6" t="s">
        <v>6</v>
      </c>
    </row>
    <row r="7" spans="1:2" x14ac:dyDescent="0.2">
      <c r="A7" t="s">
        <v>2</v>
      </c>
      <c r="B7">
        <v>0</v>
      </c>
    </row>
    <row r="8" spans="1:2" x14ac:dyDescent="0.2">
      <c r="A8">
        <v>1</v>
      </c>
      <c r="B8" s="6">
        <v>46100</v>
      </c>
    </row>
    <row r="9" spans="1:2" x14ac:dyDescent="0.2">
      <c r="A9">
        <v>2</v>
      </c>
      <c r="B9" s="6">
        <v>46163</v>
      </c>
    </row>
    <row r="10" spans="1:2" x14ac:dyDescent="0.2">
      <c r="A10">
        <v>3</v>
      </c>
      <c r="B10" s="6">
        <v>46226</v>
      </c>
    </row>
    <row r="11" spans="1:2" x14ac:dyDescent="0.2">
      <c r="A11">
        <v>4</v>
      </c>
      <c r="B11" s="6">
        <v>46289</v>
      </c>
    </row>
  </sheetData>
  <sheetProtection selectLockedCells="1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20a5b-4917-4192-a6fc-bedf4cd3ed20">
      <Terms xmlns="http://schemas.microsoft.com/office/infopath/2007/PartnerControls"/>
    </lcf76f155ced4ddcb4097134ff3c332f>
    <TaxCatchAll xmlns="0fbfad33-999f-41db-b587-5328bbdc4c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CF1D13DEDCD442B2742161CC382B0A" ma:contentTypeVersion="13" ma:contentTypeDescription="Crée un document." ma:contentTypeScope="" ma:versionID="38a0fd92d3afc3edacdd7a6dd77d5a79">
  <xsd:schema xmlns:xsd="http://www.w3.org/2001/XMLSchema" xmlns:xs="http://www.w3.org/2001/XMLSchema" xmlns:p="http://schemas.microsoft.com/office/2006/metadata/properties" xmlns:ns2="1c820a5b-4917-4192-a6fc-bedf4cd3ed20" xmlns:ns3="0fbfad33-999f-41db-b587-5328bbdc4c1b" targetNamespace="http://schemas.microsoft.com/office/2006/metadata/properties" ma:root="true" ma:fieldsID="bc486a81bfa34de7b943738f61ea6b5c" ns2:_="" ns3:_="">
    <xsd:import namespace="1c820a5b-4917-4192-a6fc-bedf4cd3ed20"/>
    <xsd:import namespace="0fbfad33-999f-41db-b587-5328bbdc4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20a5b-4917-4192-a6fc-bedf4cd3e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c6c1e486-22d0-4112-9990-dbdf4a7046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fad33-999f-41db-b587-5328bbdc4c1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7bbd424-895d-4e6e-b661-80451b02b19b}" ma:internalName="TaxCatchAll" ma:showField="CatchAllData" ma:web="0fbfad33-999f-41db-b587-5328bbdc4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B9A9B-D44C-4478-BC9C-FA1A9F0BD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9C983A-7E09-41E8-89AE-AE8651DA6C26}">
  <ds:schemaRefs>
    <ds:schemaRef ds:uri="http://schemas.microsoft.com/office/2006/documentManagement/types"/>
    <ds:schemaRef ds:uri="3b9496cd-c8ed-4ae0-98e3-84aa9ce9419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52bc23e0-1f77-4c17-9a09-593b3dbe9528"/>
    <ds:schemaRef ds:uri="1c820a5b-4917-4192-a6fc-bedf4cd3ed20"/>
    <ds:schemaRef ds:uri="0fbfad33-999f-41db-b587-5328bbdc4c1b"/>
  </ds:schemaRefs>
</ds:datastoreItem>
</file>

<file path=customXml/itemProps3.xml><?xml version="1.0" encoding="utf-8"?>
<ds:datastoreItem xmlns:ds="http://schemas.openxmlformats.org/officeDocument/2006/customXml" ds:itemID="{A0AEC7F5-6E17-46EC-8EAB-62A293891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20a5b-4917-4192-a6fc-bedf4cd3ed20"/>
    <ds:schemaRef ds:uri="0fbfad33-999f-41db-b587-5328bbdc4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Simulation</vt:lpstr>
      <vt:lpstr>TB</vt:lpstr>
    </vt:vector>
  </TitlesOfParts>
  <Company>Mercier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Lisette Bourcier</dc:creator>
  <cp:lastModifiedBy>Vincent Lanctôt</cp:lastModifiedBy>
  <cp:lastPrinted>2021-06-01T20:36:14Z</cp:lastPrinted>
  <dcterms:created xsi:type="dcterms:W3CDTF">2002-02-06T14:15:21Z</dcterms:created>
  <dcterms:modified xsi:type="dcterms:W3CDTF">2026-02-16T18:50:06Z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0x0101005ECF1D13DEDCD442B2742161CC382B0A</vt:lpwstr>
  </property>
  <property fmtid="{D5CDD505-2E9C-101B-9397-08002B2CF9AE}" pid="3" name="MediaServiceImageTags">
    <vt:lpwstr/>
  </property>
</Properties>
</file>